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统计表" sheetId="1" r:id="rId1"/>
  </sheets>
  <definedNames>
    <definedName name="_xlnm.Print_Titles" localSheetId="0">面试成绩统计表!$1:$3</definedName>
  </definedNames>
  <calcPr calcId="144525"/>
</workbook>
</file>

<file path=xl/sharedStrings.xml><?xml version="1.0" encoding="utf-8"?>
<sst xmlns="http://schemas.openxmlformats.org/spreadsheetml/2006/main" count="121" uniqueCount="65">
  <si>
    <t>2019年第二批事业单位公开招聘巴彦淖尔广播电视台       面试人员总成绩及进入体检考察范围人员名单</t>
  </si>
  <si>
    <t>序号</t>
  </si>
  <si>
    <t>报考单位</t>
  </si>
  <si>
    <t>报考岗位</t>
  </si>
  <si>
    <t>准考证号</t>
  </si>
  <si>
    <t>姓名</t>
  </si>
  <si>
    <t>民族</t>
  </si>
  <si>
    <t>笔试情况</t>
  </si>
  <si>
    <t>面试情况</t>
  </si>
  <si>
    <t>总成绩</t>
  </si>
  <si>
    <t>排名</t>
  </si>
  <si>
    <t>是否进入体检考察</t>
  </si>
  <si>
    <t>政策加分</t>
  </si>
  <si>
    <t>笔试成绩</t>
  </si>
  <si>
    <t>笔试成绩60%</t>
  </si>
  <si>
    <t>面试成绩</t>
  </si>
  <si>
    <t>面试成绩40%</t>
  </si>
  <si>
    <t>巴彦淖尔广播电视台</t>
  </si>
  <si>
    <t>电视汉语男播音员（主持人）</t>
  </si>
  <si>
    <t>201910206403</t>
  </si>
  <si>
    <t>刘海鑫</t>
  </si>
  <si>
    <t>汉族</t>
  </si>
  <si>
    <t>是</t>
  </si>
  <si>
    <t>201910206401</t>
  </si>
  <si>
    <t>任泽宇</t>
  </si>
  <si>
    <t>否</t>
  </si>
  <si>
    <t>电视汉语女播音员（主持人）</t>
  </si>
  <si>
    <t>201910206414</t>
  </si>
  <si>
    <t>王  茜</t>
  </si>
  <si>
    <t>201910206409</t>
  </si>
  <si>
    <t>马田宇</t>
  </si>
  <si>
    <t>201910206405</t>
  </si>
  <si>
    <t>徐亚男</t>
  </si>
  <si>
    <t>其他</t>
  </si>
  <si>
    <t>201910206411</t>
  </si>
  <si>
    <t>陈立坤</t>
  </si>
  <si>
    <t>201910206404</t>
  </si>
  <si>
    <t>白裕霖</t>
  </si>
  <si>
    <t>蒙古族</t>
  </si>
  <si>
    <t>201910206415</t>
  </si>
  <si>
    <t>王雨桐</t>
  </si>
  <si>
    <t>弃考</t>
  </si>
  <si>
    <t>会计</t>
  </si>
  <si>
    <t>201910802205</t>
  </si>
  <si>
    <t>闫  慧</t>
  </si>
  <si>
    <t>201910802111</t>
  </si>
  <si>
    <t>赵  甜</t>
  </si>
  <si>
    <t>201910802203</t>
  </si>
  <si>
    <t>任杏杰</t>
  </si>
  <si>
    <t>新闻采编</t>
  </si>
  <si>
    <t>201910802213</t>
  </si>
  <si>
    <t>刘慧敏</t>
  </si>
  <si>
    <t>201910802211</t>
  </si>
  <si>
    <t>任雅韬</t>
  </si>
  <si>
    <t>201910802215</t>
  </si>
  <si>
    <t>步晓文</t>
  </si>
  <si>
    <t>广播影视编导（项目岗）</t>
  </si>
  <si>
    <t>201910802107</t>
  </si>
  <si>
    <t>李  茹</t>
  </si>
  <si>
    <t>201910802108</t>
  </si>
  <si>
    <t>张丽芸</t>
  </si>
  <si>
    <t>201910802030</t>
  </si>
  <si>
    <t>杨  阳</t>
  </si>
  <si>
    <t>其它</t>
  </si>
  <si>
    <t>缺考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</si>
</sst>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.000_ "/>
  </numFmts>
  <fonts count="25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2"/>
      <name val="仿宋"/>
      <charset val="134"/>
    </font>
    <font>
      <b/>
      <sz val="24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2" borderId="9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N5" sqref="N5"/>
    </sheetView>
  </sheetViews>
  <sheetFormatPr defaultColWidth="9" defaultRowHeight="14.25"/>
  <cols>
    <col min="1" max="1" width="4.125" style="4" customWidth="1"/>
    <col min="2" max="2" width="11" style="4" customWidth="1"/>
    <col min="3" max="3" width="13.125" style="5" customWidth="1"/>
    <col min="4" max="4" width="13.375" style="4" customWidth="1"/>
    <col min="5" max="5" width="8.125" customWidth="1"/>
    <col min="6" max="6" width="4.25" style="6" customWidth="1"/>
    <col min="7" max="7" width="5.125" customWidth="1"/>
    <col min="8" max="8" width="9.75" style="7" customWidth="1"/>
    <col min="9" max="9" width="9.25" customWidth="1"/>
    <col min="10" max="10" width="9.625" style="8" customWidth="1"/>
    <col min="11" max="11" width="9.875" customWidth="1"/>
    <col min="12" max="12" width="7.25" style="8" customWidth="1"/>
    <col min="13" max="13" width="3.5" style="9" customWidth="1"/>
    <col min="14" max="14" width="5.375" style="10" customWidth="1"/>
  </cols>
  <sheetData>
    <row r="1" s="1" customFormat="1" ht="74" customHeight="1" spans="1:14">
      <c r="A1" s="11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9"/>
      <c r="N1" s="12"/>
    </row>
    <row r="2" s="2" customFormat="1" ht="45" customHeight="1" spans="1:14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4"/>
      <c r="I2" s="14"/>
      <c r="J2" s="20" t="s">
        <v>8</v>
      </c>
      <c r="K2" s="13"/>
      <c r="L2" s="20" t="s">
        <v>9</v>
      </c>
      <c r="M2" s="21" t="s">
        <v>10</v>
      </c>
      <c r="N2" s="13" t="s">
        <v>11</v>
      </c>
    </row>
    <row r="3" s="2" customFormat="1" ht="51" customHeight="1" spans="1:14">
      <c r="A3" s="13"/>
      <c r="B3" s="13"/>
      <c r="C3" s="13"/>
      <c r="D3" s="13"/>
      <c r="E3" s="13"/>
      <c r="F3" s="13"/>
      <c r="G3" s="13" t="s">
        <v>12</v>
      </c>
      <c r="H3" s="14" t="s">
        <v>13</v>
      </c>
      <c r="I3" s="13" t="s">
        <v>14</v>
      </c>
      <c r="J3" s="20" t="s">
        <v>15</v>
      </c>
      <c r="K3" s="13" t="s">
        <v>16</v>
      </c>
      <c r="L3" s="20"/>
      <c r="M3" s="21"/>
      <c r="N3" s="13"/>
    </row>
    <row r="4" ht="45" customHeight="1" spans="1:14">
      <c r="A4" s="15">
        <v>1</v>
      </c>
      <c r="B4" s="16" t="s">
        <v>17</v>
      </c>
      <c r="C4" s="16" t="s">
        <v>18</v>
      </c>
      <c r="D4" s="26" t="s">
        <v>19</v>
      </c>
      <c r="E4" s="16" t="s">
        <v>20</v>
      </c>
      <c r="F4" s="16" t="s">
        <v>21</v>
      </c>
      <c r="G4" s="16"/>
      <c r="H4" s="17">
        <v>60.11</v>
      </c>
      <c r="I4" s="22">
        <f t="shared" ref="I4:I11" si="0">H4*60%</f>
        <v>36.066</v>
      </c>
      <c r="J4" s="23">
        <v>89.2</v>
      </c>
      <c r="K4" s="22">
        <f t="shared" ref="K4:K10" si="1">J4*40%</f>
        <v>35.68</v>
      </c>
      <c r="L4" s="23">
        <f t="shared" ref="L4:L11" si="2">I4+K4</f>
        <v>71.746</v>
      </c>
      <c r="M4" s="22">
        <v>1</v>
      </c>
      <c r="N4" s="16" t="s">
        <v>22</v>
      </c>
    </row>
    <row r="5" ht="45" customHeight="1" spans="1:14">
      <c r="A5" s="15">
        <v>2</v>
      </c>
      <c r="B5" s="16" t="s">
        <v>17</v>
      </c>
      <c r="C5" s="16" t="s">
        <v>18</v>
      </c>
      <c r="D5" s="26" t="s">
        <v>23</v>
      </c>
      <c r="E5" s="16" t="s">
        <v>24</v>
      </c>
      <c r="F5" s="16" t="s">
        <v>21</v>
      </c>
      <c r="G5" s="16"/>
      <c r="H5" s="17">
        <v>61.695</v>
      </c>
      <c r="I5" s="22">
        <f t="shared" si="0"/>
        <v>37.017</v>
      </c>
      <c r="J5" s="23">
        <v>74.4</v>
      </c>
      <c r="K5" s="22">
        <f t="shared" si="1"/>
        <v>29.76</v>
      </c>
      <c r="L5" s="23">
        <f t="shared" si="2"/>
        <v>66.777</v>
      </c>
      <c r="M5" s="22">
        <v>2</v>
      </c>
      <c r="N5" s="16" t="s">
        <v>25</v>
      </c>
    </row>
    <row r="6" ht="45" customHeight="1" spans="1:14">
      <c r="A6" s="15">
        <v>3</v>
      </c>
      <c r="B6" s="16" t="s">
        <v>17</v>
      </c>
      <c r="C6" s="16" t="s">
        <v>26</v>
      </c>
      <c r="D6" s="26" t="s">
        <v>27</v>
      </c>
      <c r="E6" s="16" t="s">
        <v>28</v>
      </c>
      <c r="F6" s="16" t="s">
        <v>21</v>
      </c>
      <c r="G6" s="16"/>
      <c r="H6" s="17">
        <v>71.465</v>
      </c>
      <c r="I6" s="22">
        <f t="shared" si="0"/>
        <v>42.879</v>
      </c>
      <c r="J6" s="23">
        <v>91</v>
      </c>
      <c r="K6" s="22">
        <f t="shared" si="1"/>
        <v>36.4</v>
      </c>
      <c r="L6" s="23">
        <f t="shared" si="2"/>
        <v>79.279</v>
      </c>
      <c r="M6" s="24">
        <v>1</v>
      </c>
      <c r="N6" s="16" t="s">
        <v>22</v>
      </c>
    </row>
    <row r="7" ht="45" customHeight="1" spans="1:14">
      <c r="A7" s="15">
        <v>4</v>
      </c>
      <c r="B7" s="16" t="s">
        <v>17</v>
      </c>
      <c r="C7" s="16" t="s">
        <v>26</v>
      </c>
      <c r="D7" s="26" t="s">
        <v>29</v>
      </c>
      <c r="E7" s="16" t="s">
        <v>30</v>
      </c>
      <c r="F7" s="16" t="s">
        <v>21</v>
      </c>
      <c r="G7" s="16"/>
      <c r="H7" s="17">
        <v>67.635</v>
      </c>
      <c r="I7" s="22">
        <f t="shared" si="0"/>
        <v>40.581</v>
      </c>
      <c r="J7" s="23">
        <v>92</v>
      </c>
      <c r="K7" s="22">
        <f t="shared" si="1"/>
        <v>36.8</v>
      </c>
      <c r="L7" s="23">
        <f t="shared" si="2"/>
        <v>77.381</v>
      </c>
      <c r="M7" s="24">
        <v>2</v>
      </c>
      <c r="N7" s="16" t="s">
        <v>22</v>
      </c>
    </row>
    <row r="8" ht="45" customHeight="1" spans="1:14">
      <c r="A8" s="15">
        <v>5</v>
      </c>
      <c r="B8" s="16" t="s">
        <v>17</v>
      </c>
      <c r="C8" s="16" t="s">
        <v>26</v>
      </c>
      <c r="D8" s="26" t="s">
        <v>31</v>
      </c>
      <c r="E8" s="16" t="s">
        <v>32</v>
      </c>
      <c r="F8" s="16" t="s">
        <v>33</v>
      </c>
      <c r="G8" s="16"/>
      <c r="H8" s="17">
        <v>65.41</v>
      </c>
      <c r="I8" s="22">
        <f t="shared" si="0"/>
        <v>39.246</v>
      </c>
      <c r="J8" s="23">
        <v>89.9</v>
      </c>
      <c r="K8" s="22">
        <f t="shared" si="1"/>
        <v>35.96</v>
      </c>
      <c r="L8" s="23">
        <f t="shared" si="2"/>
        <v>75.206</v>
      </c>
      <c r="M8" s="24">
        <v>3</v>
      </c>
      <c r="N8" s="16" t="s">
        <v>25</v>
      </c>
    </row>
    <row r="9" ht="45" customHeight="1" spans="1:14">
      <c r="A9" s="15">
        <v>6</v>
      </c>
      <c r="B9" s="16" t="s">
        <v>17</v>
      </c>
      <c r="C9" s="16" t="s">
        <v>26</v>
      </c>
      <c r="D9" s="26" t="s">
        <v>34</v>
      </c>
      <c r="E9" s="16" t="s">
        <v>35</v>
      </c>
      <c r="F9" s="16" t="s">
        <v>21</v>
      </c>
      <c r="G9" s="16"/>
      <c r="H9" s="17">
        <v>67.235</v>
      </c>
      <c r="I9" s="22">
        <f t="shared" si="0"/>
        <v>40.341</v>
      </c>
      <c r="J9" s="23">
        <v>82.7</v>
      </c>
      <c r="K9" s="22">
        <f t="shared" si="1"/>
        <v>33.08</v>
      </c>
      <c r="L9" s="23">
        <f t="shared" si="2"/>
        <v>73.421</v>
      </c>
      <c r="M9" s="24">
        <v>4</v>
      </c>
      <c r="N9" s="16" t="s">
        <v>25</v>
      </c>
    </row>
    <row r="10" ht="45" customHeight="1" spans="1:14">
      <c r="A10" s="15">
        <v>7</v>
      </c>
      <c r="B10" s="16" t="s">
        <v>17</v>
      </c>
      <c r="C10" s="16" t="s">
        <v>26</v>
      </c>
      <c r="D10" s="26" t="s">
        <v>36</v>
      </c>
      <c r="E10" s="16" t="s">
        <v>37</v>
      </c>
      <c r="F10" s="16" t="s">
        <v>38</v>
      </c>
      <c r="G10" s="16">
        <v>2.5</v>
      </c>
      <c r="H10" s="17">
        <v>68.885</v>
      </c>
      <c r="I10" s="22">
        <f t="shared" si="0"/>
        <v>41.331</v>
      </c>
      <c r="J10" s="23">
        <v>80.1</v>
      </c>
      <c r="K10" s="22">
        <f t="shared" si="1"/>
        <v>32.04</v>
      </c>
      <c r="L10" s="23">
        <f t="shared" si="2"/>
        <v>73.371</v>
      </c>
      <c r="M10" s="24">
        <v>5</v>
      </c>
      <c r="N10" s="16" t="s">
        <v>25</v>
      </c>
    </row>
    <row r="11" ht="45" customHeight="1" spans="1:14">
      <c r="A11" s="15">
        <v>8</v>
      </c>
      <c r="B11" s="16" t="s">
        <v>17</v>
      </c>
      <c r="C11" s="16" t="s">
        <v>26</v>
      </c>
      <c r="D11" s="26" t="s">
        <v>39</v>
      </c>
      <c r="E11" s="16" t="s">
        <v>40</v>
      </c>
      <c r="F11" s="16" t="s">
        <v>38</v>
      </c>
      <c r="G11" s="16">
        <v>2.5</v>
      </c>
      <c r="H11" s="17">
        <v>71.19</v>
      </c>
      <c r="I11" s="22">
        <f t="shared" si="0"/>
        <v>42.714</v>
      </c>
      <c r="J11" s="23" t="s">
        <v>41</v>
      </c>
      <c r="K11" s="22">
        <v>0</v>
      </c>
      <c r="L11" s="23">
        <f t="shared" si="2"/>
        <v>42.714</v>
      </c>
      <c r="M11" s="24">
        <v>6</v>
      </c>
      <c r="N11" s="16" t="s">
        <v>25</v>
      </c>
    </row>
    <row r="12" customFormat="1" ht="45" customHeight="1" spans="1:14">
      <c r="A12" s="15">
        <v>9</v>
      </c>
      <c r="B12" s="16" t="s">
        <v>17</v>
      </c>
      <c r="C12" s="16" t="s">
        <v>42</v>
      </c>
      <c r="D12" s="26" t="s">
        <v>43</v>
      </c>
      <c r="E12" s="16" t="s">
        <v>44</v>
      </c>
      <c r="F12" s="16" t="s">
        <v>21</v>
      </c>
      <c r="G12" s="16"/>
      <c r="H12" s="18">
        <v>77.005</v>
      </c>
      <c r="I12" s="16">
        <f t="shared" ref="I12:I20" si="3">H12*60%</f>
        <v>46.203</v>
      </c>
      <c r="J12" s="25">
        <v>80.4</v>
      </c>
      <c r="K12" s="16">
        <f t="shared" ref="K12:K19" si="4">J12*40%</f>
        <v>32.16</v>
      </c>
      <c r="L12" s="25">
        <f t="shared" ref="L12:L20" si="5">I12+K12</f>
        <v>78.363</v>
      </c>
      <c r="M12" s="24">
        <v>1</v>
      </c>
      <c r="N12" s="16" t="s">
        <v>22</v>
      </c>
    </row>
    <row r="13" s="3" customFormat="1" ht="45" customHeight="1" spans="1:14">
      <c r="A13" s="15">
        <v>10</v>
      </c>
      <c r="B13" s="16" t="s">
        <v>17</v>
      </c>
      <c r="C13" s="16" t="s">
        <v>42</v>
      </c>
      <c r="D13" s="26" t="s">
        <v>45</v>
      </c>
      <c r="E13" s="16" t="s">
        <v>46</v>
      </c>
      <c r="F13" s="16" t="s">
        <v>21</v>
      </c>
      <c r="G13" s="16"/>
      <c r="H13" s="18">
        <v>77.945</v>
      </c>
      <c r="I13" s="16">
        <f t="shared" si="3"/>
        <v>46.767</v>
      </c>
      <c r="J13" s="25">
        <v>77.4</v>
      </c>
      <c r="K13" s="16">
        <f t="shared" si="4"/>
        <v>30.96</v>
      </c>
      <c r="L13" s="25">
        <f t="shared" si="5"/>
        <v>77.727</v>
      </c>
      <c r="M13" s="24">
        <v>2</v>
      </c>
      <c r="N13" s="16" t="s">
        <v>25</v>
      </c>
    </row>
    <row r="14" ht="45" customHeight="1" spans="1:14">
      <c r="A14" s="15">
        <v>11</v>
      </c>
      <c r="B14" s="16" t="s">
        <v>17</v>
      </c>
      <c r="C14" s="16" t="s">
        <v>42</v>
      </c>
      <c r="D14" s="26" t="s">
        <v>47</v>
      </c>
      <c r="E14" s="16" t="s">
        <v>48</v>
      </c>
      <c r="F14" s="16" t="s">
        <v>21</v>
      </c>
      <c r="G14" s="16"/>
      <c r="H14" s="18">
        <v>71.24</v>
      </c>
      <c r="I14" s="16">
        <f t="shared" si="3"/>
        <v>42.744</v>
      </c>
      <c r="J14" s="25">
        <v>86.8</v>
      </c>
      <c r="K14" s="16">
        <f t="shared" si="4"/>
        <v>34.72</v>
      </c>
      <c r="L14" s="25">
        <f t="shared" si="5"/>
        <v>77.464</v>
      </c>
      <c r="M14" s="24">
        <v>3</v>
      </c>
      <c r="N14" s="16" t="s">
        <v>25</v>
      </c>
    </row>
    <row r="15" ht="45" customHeight="1" spans="1:14">
      <c r="A15" s="15">
        <v>12</v>
      </c>
      <c r="B15" s="16" t="s">
        <v>17</v>
      </c>
      <c r="C15" s="16" t="s">
        <v>49</v>
      </c>
      <c r="D15" s="26" t="s">
        <v>50</v>
      </c>
      <c r="E15" s="16" t="s">
        <v>51</v>
      </c>
      <c r="F15" s="16" t="s">
        <v>21</v>
      </c>
      <c r="G15" s="16"/>
      <c r="H15" s="18">
        <v>71.785</v>
      </c>
      <c r="I15" s="16">
        <f t="shared" si="3"/>
        <v>43.071</v>
      </c>
      <c r="J15" s="25">
        <v>80.2</v>
      </c>
      <c r="K15" s="16">
        <f t="shared" si="4"/>
        <v>32.08</v>
      </c>
      <c r="L15" s="25">
        <f t="shared" si="5"/>
        <v>75.151</v>
      </c>
      <c r="M15" s="24">
        <v>1</v>
      </c>
      <c r="N15" s="16" t="s">
        <v>22</v>
      </c>
    </row>
    <row r="16" ht="45" customHeight="1" spans="1:14">
      <c r="A16" s="15">
        <v>13</v>
      </c>
      <c r="B16" s="16" t="s">
        <v>17</v>
      </c>
      <c r="C16" s="16" t="s">
        <v>49</v>
      </c>
      <c r="D16" s="26" t="s">
        <v>52</v>
      </c>
      <c r="E16" s="16" t="s">
        <v>53</v>
      </c>
      <c r="F16" s="16" t="s">
        <v>21</v>
      </c>
      <c r="G16" s="16"/>
      <c r="H16" s="18">
        <v>69.75</v>
      </c>
      <c r="I16" s="16">
        <f t="shared" si="3"/>
        <v>41.85</v>
      </c>
      <c r="J16" s="25">
        <v>80.6</v>
      </c>
      <c r="K16" s="16">
        <f t="shared" si="4"/>
        <v>32.24</v>
      </c>
      <c r="L16" s="25">
        <f t="shared" si="5"/>
        <v>74.09</v>
      </c>
      <c r="M16" s="24">
        <v>2</v>
      </c>
      <c r="N16" s="16" t="s">
        <v>25</v>
      </c>
    </row>
    <row r="17" ht="45" customHeight="1" spans="1:14">
      <c r="A17" s="15">
        <v>14</v>
      </c>
      <c r="B17" s="16" t="s">
        <v>17</v>
      </c>
      <c r="C17" s="16" t="s">
        <v>49</v>
      </c>
      <c r="D17" s="26" t="s">
        <v>54</v>
      </c>
      <c r="E17" s="16" t="s">
        <v>55</v>
      </c>
      <c r="F17" s="16" t="s">
        <v>33</v>
      </c>
      <c r="G17" s="16"/>
      <c r="H17" s="18">
        <v>70.095</v>
      </c>
      <c r="I17" s="16">
        <f t="shared" si="3"/>
        <v>42.057</v>
      </c>
      <c r="J17" s="25">
        <v>78</v>
      </c>
      <c r="K17" s="16">
        <f t="shared" si="4"/>
        <v>31.2</v>
      </c>
      <c r="L17" s="25">
        <f t="shared" si="5"/>
        <v>73.257</v>
      </c>
      <c r="M17" s="24">
        <v>3</v>
      </c>
      <c r="N17" s="16" t="s">
        <v>25</v>
      </c>
    </row>
    <row r="18" ht="45" customHeight="1" spans="1:14">
      <c r="A18" s="15">
        <v>15</v>
      </c>
      <c r="B18" s="16" t="s">
        <v>17</v>
      </c>
      <c r="C18" s="16" t="s">
        <v>56</v>
      </c>
      <c r="D18" s="26" t="s">
        <v>57</v>
      </c>
      <c r="E18" s="16" t="s">
        <v>58</v>
      </c>
      <c r="F18" s="16" t="s">
        <v>21</v>
      </c>
      <c r="G18" s="16"/>
      <c r="H18" s="18">
        <v>79.335</v>
      </c>
      <c r="I18" s="16">
        <f t="shared" si="3"/>
        <v>47.601</v>
      </c>
      <c r="J18" s="25">
        <v>80</v>
      </c>
      <c r="K18" s="16">
        <f t="shared" si="4"/>
        <v>32</v>
      </c>
      <c r="L18" s="25">
        <f t="shared" si="5"/>
        <v>79.601</v>
      </c>
      <c r="M18" s="24">
        <v>1</v>
      </c>
      <c r="N18" s="16" t="s">
        <v>22</v>
      </c>
    </row>
    <row r="19" ht="45" customHeight="1" spans="1:14">
      <c r="A19" s="15">
        <v>16</v>
      </c>
      <c r="B19" s="16" t="s">
        <v>17</v>
      </c>
      <c r="C19" s="16" t="s">
        <v>56</v>
      </c>
      <c r="D19" s="26" t="s">
        <v>59</v>
      </c>
      <c r="E19" s="16" t="s">
        <v>60</v>
      </c>
      <c r="F19" s="16" t="s">
        <v>38</v>
      </c>
      <c r="G19" s="16">
        <v>2.5</v>
      </c>
      <c r="H19" s="18">
        <v>72.675</v>
      </c>
      <c r="I19" s="16">
        <f t="shared" si="3"/>
        <v>43.605</v>
      </c>
      <c r="J19" s="25">
        <v>83.4</v>
      </c>
      <c r="K19" s="16">
        <f t="shared" si="4"/>
        <v>33.36</v>
      </c>
      <c r="L19" s="25">
        <f t="shared" si="5"/>
        <v>76.965</v>
      </c>
      <c r="M19" s="24">
        <v>2</v>
      </c>
      <c r="N19" s="16" t="s">
        <v>25</v>
      </c>
    </row>
    <row r="20" ht="45" customHeight="1" spans="1:14">
      <c r="A20" s="15">
        <v>17</v>
      </c>
      <c r="B20" s="16" t="s">
        <v>17</v>
      </c>
      <c r="C20" s="16" t="s">
        <v>56</v>
      </c>
      <c r="D20" s="26" t="s">
        <v>61</v>
      </c>
      <c r="E20" s="16" t="s">
        <v>62</v>
      </c>
      <c r="F20" s="16" t="s">
        <v>63</v>
      </c>
      <c r="G20" s="16"/>
      <c r="H20" s="18">
        <v>69.75</v>
      </c>
      <c r="I20" s="16">
        <f t="shared" si="3"/>
        <v>41.85</v>
      </c>
      <c r="J20" s="25" t="s">
        <v>64</v>
      </c>
      <c r="K20" s="16">
        <v>0</v>
      </c>
      <c r="L20" s="25">
        <f t="shared" si="5"/>
        <v>41.85</v>
      </c>
      <c r="M20" s="24">
        <v>3</v>
      </c>
      <c r="N20" s="16" t="s">
        <v>25</v>
      </c>
    </row>
  </sheetData>
  <mergeCells count="12">
    <mergeCell ref="B1:N1"/>
    <mergeCell ref="G2:I2"/>
    <mergeCell ref="J2:K2"/>
    <mergeCell ref="A2:A3"/>
    <mergeCell ref="B2:B3"/>
    <mergeCell ref="C2:C3"/>
    <mergeCell ref="D2:D3"/>
    <mergeCell ref="E2:E3"/>
    <mergeCell ref="F2:F3"/>
    <mergeCell ref="L2:L3"/>
    <mergeCell ref="M2:M3"/>
    <mergeCell ref="N2:N3"/>
  </mergeCells>
  <printOptions horizontalCentered="1"/>
  <pageMargins left="0.156944444444444" right="0.156944444444444" top="0.389583333333333" bottom="0.389583333333333" header="0.507638888888889" footer="0.507638888888889"/>
  <pageSetup paperSize="34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</cp:lastModifiedBy>
  <dcterms:created xsi:type="dcterms:W3CDTF">2017-01-10T03:19:00Z</dcterms:created>
  <cp:lastPrinted>2017-01-11T01:49:00Z</cp:lastPrinted>
  <dcterms:modified xsi:type="dcterms:W3CDTF">2019-12-02T08:46:03Z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